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3" r:id="rId1"/>
    <sheet name="2кв" sheetId="24" r:id="rId2"/>
  </sheets>
  <definedNames>
    <definedName name="_xlnm.Print_Area" localSheetId="0">'1кв'!$A$1:$E$51</definedName>
    <definedName name="_xlnm.Print_Area" localSheetId="1">'2кв'!$A$1:$E$51</definedName>
  </definedNames>
  <calcPr calcId="152511"/>
</workbook>
</file>

<file path=xl/calcChain.xml><?xml version="1.0" encoding="utf-8"?>
<calcChain xmlns="http://schemas.openxmlformats.org/spreadsheetml/2006/main">
  <c r="B46" i="24" l="1"/>
  <c r="E27" i="24" l="1"/>
  <c r="B49" i="24"/>
  <c r="E23" i="24"/>
  <c r="E22" i="24"/>
  <c r="E29" i="24" l="1"/>
  <c r="B50" i="24" s="1"/>
  <c r="B51" i="24" s="1"/>
  <c r="E29" i="23"/>
  <c r="B49" i="23" l="1"/>
  <c r="E23" i="23"/>
  <c r="E22" i="23"/>
  <c r="B50" i="23" l="1"/>
  <c r="B51" i="23" l="1"/>
</calcChain>
</file>

<file path=xl/sharedStrings.xml><?xml version="1.0" encoding="utf-8"?>
<sst xmlns="http://schemas.openxmlformats.org/spreadsheetml/2006/main" count="128" uniqueCount="65">
  <si>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</si>
  <si>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</si>
  <si>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</si>
  <si>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</si>
  <si>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</si>
  <si>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</si>
  <si>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</si>
  <si>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</si>
  <si>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</si>
  <si>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</si>
  <si>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</si>
  <si>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</si>
  <si>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</si>
  <si>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</si>
  <si>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</si>
  <si>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</si>
  <si>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</si>
  <si>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</si>
  <si>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</si>
  <si>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</si>
  <si>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</si>
  <si>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</si>
  <si>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</si>
  <si>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</si>
  <si>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50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</si>
  <si>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</si>
  <si>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</si>
  <si>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</si>
  <si>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</si>
  <si>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</si>
  <si>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</si>
  <si>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</si>
  <si>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</si>
  <si>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</si>
  <si>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</si>
  <si>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</si>
  <si>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</si>
  <si>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- 1433,1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</si>
  <si>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Битюкова Михаила Афанасьевича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</si>
  <si>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16 от 28.12.2016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</si>
  <si>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№84  от   01.01.2017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</si>
  <si>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МКД Битюкова М.А.</t>
    </r>
  </si>
  <si>
    <t>Работы по содержанию и текущему ремонту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</si>
  <si>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</si>
  <si>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</si>
  <si>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</si>
  <si>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</si>
  <si>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</si>
  <si>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</si>
  <si>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88995,51</t>
  </si>
  <si>
    <t>за 1 квартал 2024 года</t>
  </si>
  <si>
    <t>31.03.2024 г.</t>
  </si>
  <si>
    <t>Реконструкция узла учета ХВС (СМЕТА)</t>
  </si>
  <si>
    <t>январь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</si>
  <si>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</si>
  <si>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</si>
  <si>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 "01" 01 2024 г. по "31" 03 2024 г. выполнено работ (оказано услуг) на общую сумму девяносто одна тысяча пятьсот двадцать пять рублей 65 копеек.</t>
  </si>
  <si>
    <t>за 2 квартал 2024 года</t>
  </si>
  <si>
    <t>30.06.2024 г.</t>
  </si>
  <si>
    <t>2 квартал</t>
  </si>
  <si>
    <t>апрель</t>
  </si>
  <si>
    <t>ч/ч</t>
  </si>
  <si>
    <t>Покраска детской площадки (кв.7) на 2 дома с Василевского, 52</t>
  </si>
  <si>
    <t>Поверка ОДПУ ТЭ</t>
  </si>
  <si>
    <t xml:space="preserve">           2. Всего за период  "01" 04 2024 г. по "30" 06 2024 г. выполнено работ (оказано услуг) на общую сумму восемьдесят одна тысяча триста двадцать шесть рублей 99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</si>
</sst>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4" fillId="0" borderId="0" xfId="0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43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0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50</v>
      </c>
      <c r="B3" s="54"/>
      <c r="C3" s="54"/>
      <c r="D3" s="54"/>
      <c r="E3" s="54"/>
    </row>
    <row r="4" spans="1:5" s="1" customFormat="1" ht="15.75" x14ac:dyDescent="0.25">
      <c r="A4" s="25" t="s">
        <v>13</v>
      </c>
      <c r="B4" s="4"/>
      <c r="C4" s="4"/>
      <c r="D4" s="30"/>
      <c r="E4" s="31" t="s">
        <v>51</v>
      </c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43" t="s">
        <v>0</v>
      </c>
      <c r="B6" s="43"/>
      <c r="C6" s="43"/>
      <c r="D6" s="43"/>
      <c r="E6" s="43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47" t="s">
        <v>1</v>
      </c>
      <c r="B8" s="47"/>
      <c r="C8" s="47"/>
      <c r="D8" s="47"/>
      <c r="E8" s="47"/>
    </row>
    <row r="9" spans="1:5" ht="17.25" customHeight="1" x14ac:dyDescent="0.25">
      <c r="A9" s="43" t="s">
        <v>38</v>
      </c>
      <c r="B9" s="43"/>
      <c r="C9" s="43"/>
      <c r="D9" s="43"/>
      <c r="E9" s="43"/>
    </row>
    <row r="10" spans="1:5" ht="26.25" customHeight="1" x14ac:dyDescent="0.25">
      <c r="A10" s="48" t="s">
        <v>14</v>
      </c>
      <c r="B10" s="49"/>
      <c r="C10" s="49"/>
      <c r="D10" s="49"/>
      <c r="E10" s="49"/>
    </row>
    <row r="11" spans="1:5" ht="30.75" customHeight="1" x14ac:dyDescent="0.25">
      <c r="A11" s="43" t="s">
        <v>39</v>
      </c>
      <c r="B11" s="43"/>
      <c r="C11" s="43"/>
      <c r="D11" s="43"/>
      <c r="E11" s="43"/>
    </row>
    <row r="12" spans="1:5" ht="16.5" customHeight="1" x14ac:dyDescent="0.25">
      <c r="A12" s="47" t="s">
        <v>15</v>
      </c>
      <c r="B12" s="50"/>
      <c r="C12" s="50"/>
      <c r="D12" s="50"/>
      <c r="E12" s="50"/>
    </row>
    <row r="13" spans="1:5" x14ac:dyDescent="0.25">
      <c r="A13" s="43" t="s">
        <v>27</v>
      </c>
      <c r="B13" s="43"/>
      <c r="C13" s="43"/>
      <c r="D13" s="43"/>
      <c r="E13" s="43"/>
    </row>
    <row r="14" spans="1:5" ht="18" customHeight="1" x14ac:dyDescent="0.25">
      <c r="A14" s="47" t="s">
        <v>2</v>
      </c>
      <c r="B14" s="50"/>
      <c r="C14" s="50"/>
      <c r="D14" s="50"/>
      <c r="E14" s="50"/>
    </row>
    <row r="15" spans="1:5" ht="16.5" customHeight="1" x14ac:dyDescent="0.25">
      <c r="A15" s="43" t="s">
        <v>47</v>
      </c>
      <c r="B15" s="43"/>
      <c r="C15" s="43"/>
      <c r="D15" s="43"/>
      <c r="E15" s="43"/>
    </row>
    <row r="16" spans="1:5" ht="10.15" customHeight="1" x14ac:dyDescent="0.25">
      <c r="A16" s="47" t="s">
        <v>16</v>
      </c>
      <c r="B16" s="50"/>
      <c r="C16" s="50"/>
      <c r="D16" s="50"/>
      <c r="E16" s="50"/>
    </row>
    <row r="17" spans="1:8" ht="32.450000000000003" customHeight="1" x14ac:dyDescent="0.25">
      <c r="A17" s="43" t="s">
        <v>17</v>
      </c>
      <c r="B17" s="43"/>
      <c r="C17" s="43"/>
      <c r="D17" s="43"/>
      <c r="E17" s="43"/>
    </row>
    <row r="18" spans="1:8" ht="57.6" customHeight="1" x14ac:dyDescent="0.25">
      <c r="A18" s="43" t="s">
        <v>40</v>
      </c>
      <c r="B18" s="43"/>
      <c r="C18" s="43"/>
      <c r="D18" s="43"/>
      <c r="E18" s="43"/>
    </row>
    <row r="19" spans="1:8" ht="37.5" customHeight="1" x14ac:dyDescent="0.25">
      <c r="A19" s="41" t="s">
        <v>25</v>
      </c>
      <c r="B19" s="41"/>
      <c r="C19" s="41"/>
      <c r="D19" s="41"/>
      <c r="E19" s="41"/>
    </row>
    <row r="20" spans="1:8" ht="15.75" customHeight="1" x14ac:dyDescent="0.25">
      <c r="A20" s="41"/>
      <c r="B20" s="41"/>
      <c r="C20" s="41"/>
      <c r="D20" s="41"/>
      <c r="E20" s="41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12.85</v>
      </c>
      <c r="E22" s="8">
        <f>D22*F20*G20</f>
        <v>55246.004999999997</v>
      </c>
    </row>
    <row r="23" spans="1:8" x14ac:dyDescent="0.25">
      <c r="A23" s="7" t="s">
        <v>44</v>
      </c>
      <c r="B23" s="9" t="s">
        <v>26</v>
      </c>
      <c r="C23" s="3" t="s">
        <v>4</v>
      </c>
      <c r="D23" s="3">
        <v>4.3600000000000003</v>
      </c>
      <c r="E23" s="8">
        <f>D23*F20*G20</f>
        <v>18744.948</v>
      </c>
    </row>
    <row r="24" spans="1:8" ht="30" x14ac:dyDescent="0.25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 x14ac:dyDescent="0.25">
      <c r="A25" s="7" t="s">
        <v>28</v>
      </c>
      <c r="B25" s="9" t="s">
        <v>29</v>
      </c>
      <c r="C25" s="3" t="s">
        <v>30</v>
      </c>
      <c r="D25" s="3"/>
      <c r="E25" s="8">
        <v>27</v>
      </c>
      <c r="H25" s="15"/>
    </row>
    <row r="26" spans="1:8" s="39" customFormat="1" ht="60" x14ac:dyDescent="0.25">
      <c r="A26" s="35" t="s">
        <v>54</v>
      </c>
      <c r="B26" s="36" t="s">
        <v>55</v>
      </c>
      <c r="C26" s="37" t="s">
        <v>30</v>
      </c>
      <c r="D26" s="37"/>
      <c r="E26" s="38">
        <v>668</v>
      </c>
    </row>
    <row r="27" spans="1:8" ht="30" x14ac:dyDescent="0.25">
      <c r="A27" s="24" t="s">
        <v>52</v>
      </c>
      <c r="B27" s="9" t="s">
        <v>53</v>
      </c>
      <c r="C27" s="3" t="s">
        <v>30</v>
      </c>
      <c r="D27" s="29"/>
      <c r="E27" s="8">
        <v>16839.7</v>
      </c>
    </row>
    <row r="28" spans="1:8" x14ac:dyDescent="0.25">
      <c r="A28" s="24"/>
      <c r="B28" s="9"/>
      <c r="C28" s="3"/>
      <c r="D28" s="3"/>
      <c r="E28" s="8"/>
      <c r="H28" s="15"/>
    </row>
    <row r="29" spans="1:8" s="14" customFormat="1" ht="14.25" x14ac:dyDescent="0.2">
      <c r="A29" s="10" t="s">
        <v>31</v>
      </c>
      <c r="B29" s="11"/>
      <c r="C29" s="12"/>
      <c r="D29" s="12"/>
      <c r="E29" s="13">
        <f>SUM(E22:E28)</f>
        <v>91525.652999999991</v>
      </c>
      <c r="H29" s="16"/>
    </row>
    <row r="31" spans="1:8" ht="30.75" customHeight="1" x14ac:dyDescent="0.25">
      <c r="A31" s="42" t="s">
        <v>56</v>
      </c>
      <c r="B31" s="42"/>
      <c r="C31" s="42"/>
      <c r="D31" s="42"/>
      <c r="E31" s="42"/>
    </row>
    <row r="32" spans="1:8" ht="35.25" customHeight="1" x14ac:dyDescent="0.25">
      <c r="A32" s="43" t="s">
        <v>21</v>
      </c>
      <c r="B32" s="43"/>
      <c r="C32" s="43"/>
      <c r="D32" s="43"/>
      <c r="E32" s="43"/>
    </row>
    <row r="33" spans="1:5" x14ac:dyDescent="0.25">
      <c r="A33" s="43" t="s">
        <v>20</v>
      </c>
      <c r="B33" s="43"/>
      <c r="C33" s="43"/>
      <c r="D33" s="43"/>
      <c r="E33" s="43"/>
    </row>
    <row r="34" spans="1:5" ht="36.75" customHeight="1" x14ac:dyDescent="0.25">
      <c r="A34" s="43" t="s">
        <v>32</v>
      </c>
      <c r="B34" s="43"/>
      <c r="C34" s="43"/>
      <c r="D34" s="43"/>
      <c r="E34" s="43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4" t="s">
        <v>5</v>
      </c>
      <c r="B36" s="44"/>
      <c r="C36" s="44"/>
      <c r="D36" s="44"/>
      <c r="E36" s="44"/>
    </row>
    <row r="37" spans="1:5" x14ac:dyDescent="0.25">
      <c r="A37" s="43" t="s">
        <v>18</v>
      </c>
      <c r="B37" s="43"/>
      <c r="C37" s="43"/>
      <c r="D37" s="43"/>
      <c r="E37" s="43"/>
    </row>
    <row r="38" spans="1:5" x14ac:dyDescent="0.25">
      <c r="A38" s="45" t="s">
        <v>48</v>
      </c>
      <c r="B38" s="45"/>
      <c r="C38" s="45"/>
      <c r="D38" s="45"/>
      <c r="E38" s="5"/>
    </row>
    <row r="39" spans="1:5" x14ac:dyDescent="0.25">
      <c r="B39" s="40" t="s">
        <v>19</v>
      </c>
      <c r="C39" s="40"/>
      <c r="D39" s="40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46" t="s">
        <v>41</v>
      </c>
      <c r="B41" s="46"/>
      <c r="C41" s="46"/>
      <c r="D41" s="46"/>
      <c r="E41" s="5"/>
    </row>
    <row r="42" spans="1:5" x14ac:dyDescent="0.25">
      <c r="B42" s="40" t="s">
        <v>19</v>
      </c>
      <c r="C42" s="40"/>
      <c r="D42" s="40"/>
      <c r="E42" s="6" t="s">
        <v>6</v>
      </c>
    </row>
    <row r="44" spans="1:5" x14ac:dyDescent="0.25">
      <c r="A44" s="20" t="s">
        <v>37</v>
      </c>
    </row>
    <row r="45" spans="1:5" x14ac:dyDescent="0.25">
      <c r="A45" s="14" t="s">
        <v>34</v>
      </c>
    </row>
    <row r="46" spans="1:5" x14ac:dyDescent="0.25">
      <c r="A46" s="2" t="s">
        <v>43</v>
      </c>
      <c r="B46" s="18">
        <v>39908.21</v>
      </c>
    </row>
    <row r="47" spans="1:5" ht="31.5" x14ac:dyDescent="0.25">
      <c r="A47" s="21" t="s">
        <v>49</v>
      </c>
      <c r="B47" s="19"/>
    </row>
    <row r="48" spans="1:5" x14ac:dyDescent="0.25">
      <c r="A48" s="2" t="s">
        <v>35</v>
      </c>
      <c r="B48" s="19">
        <v>86306.58</v>
      </c>
    </row>
    <row r="49" spans="1:2" x14ac:dyDescent="0.25">
      <c r="A49" s="2" t="s">
        <v>46</v>
      </c>
      <c r="B49" s="19">
        <f>150*3</f>
        <v>450</v>
      </c>
    </row>
    <row r="50" spans="1:2" ht="30" x14ac:dyDescent="0.25">
      <c r="A50" s="26" t="s">
        <v>42</v>
      </c>
      <c r="B50" s="19">
        <f>E29</f>
        <v>91525.652999999991</v>
      </c>
    </row>
    <row r="51" spans="1:2" x14ac:dyDescent="0.25">
      <c r="A51" s="17" t="s">
        <v>36</v>
      </c>
      <c r="B51" s="22">
        <f>B46+B48+B49-B50</f>
        <v>35139.137000000017</v>
      </c>
    </row>
    <row r="53" spans="1:2" x14ac:dyDescent="0.25">
      <c r="B53" s="2">
        <v>39908.21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4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0.7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57</v>
      </c>
      <c r="B3" s="54"/>
      <c r="C3" s="54"/>
      <c r="D3" s="54"/>
      <c r="E3" s="54"/>
    </row>
    <row r="4" spans="1:5" s="1" customFormat="1" ht="15.75" x14ac:dyDescent="0.25">
      <c r="A4" s="25" t="s">
        <v>13</v>
      </c>
      <c r="B4" s="4"/>
      <c r="C4" s="4"/>
      <c r="D4" s="30"/>
      <c r="E4" s="31" t="s">
        <v>58</v>
      </c>
    </row>
    <row r="5" spans="1:5" x14ac:dyDescent="0.25">
      <c r="A5" s="34"/>
      <c r="B5" s="4"/>
      <c r="C5" s="4"/>
      <c r="D5" s="4"/>
      <c r="E5" s="4"/>
    </row>
    <row r="6" spans="1:5" ht="18.75" customHeight="1" x14ac:dyDescent="0.25">
      <c r="A6" s="43" t="s">
        <v>0</v>
      </c>
      <c r="B6" s="43"/>
      <c r="C6" s="43"/>
      <c r="D6" s="43"/>
      <c r="E6" s="43"/>
    </row>
    <row r="7" spans="1:5" x14ac:dyDescent="0.25">
      <c r="A7" s="55" t="s">
        <v>24</v>
      </c>
      <c r="B7" s="55"/>
      <c r="C7" s="55"/>
      <c r="D7" s="55"/>
      <c r="E7" s="55"/>
    </row>
    <row r="8" spans="1:5" x14ac:dyDescent="0.25">
      <c r="A8" s="47" t="s">
        <v>1</v>
      </c>
      <c r="B8" s="47"/>
      <c r="C8" s="47"/>
      <c r="D8" s="47"/>
      <c r="E8" s="47"/>
    </row>
    <row r="9" spans="1:5" ht="17.25" customHeight="1" x14ac:dyDescent="0.25">
      <c r="A9" s="43" t="s">
        <v>38</v>
      </c>
      <c r="B9" s="43"/>
      <c r="C9" s="43"/>
      <c r="D9" s="43"/>
      <c r="E9" s="43"/>
    </row>
    <row r="10" spans="1:5" ht="26.25" customHeight="1" x14ac:dyDescent="0.25">
      <c r="A10" s="48" t="s">
        <v>14</v>
      </c>
      <c r="B10" s="49"/>
      <c r="C10" s="49"/>
      <c r="D10" s="49"/>
      <c r="E10" s="49"/>
    </row>
    <row r="11" spans="1:5" ht="30.75" customHeight="1" x14ac:dyDescent="0.25">
      <c r="A11" s="43" t="s">
        <v>39</v>
      </c>
      <c r="B11" s="43"/>
      <c r="C11" s="43"/>
      <c r="D11" s="43"/>
      <c r="E11" s="43"/>
    </row>
    <row r="12" spans="1:5" ht="16.5" customHeight="1" x14ac:dyDescent="0.25">
      <c r="A12" s="47" t="s">
        <v>15</v>
      </c>
      <c r="B12" s="50"/>
      <c r="C12" s="50"/>
      <c r="D12" s="50"/>
      <c r="E12" s="50"/>
    </row>
    <row r="13" spans="1:5" x14ac:dyDescent="0.25">
      <c r="A13" s="43" t="s">
        <v>27</v>
      </c>
      <c r="B13" s="43"/>
      <c r="C13" s="43"/>
      <c r="D13" s="43"/>
      <c r="E13" s="43"/>
    </row>
    <row r="14" spans="1:5" ht="18" customHeight="1" x14ac:dyDescent="0.25">
      <c r="A14" s="47" t="s">
        <v>2</v>
      </c>
      <c r="B14" s="50"/>
      <c r="C14" s="50"/>
      <c r="D14" s="50"/>
      <c r="E14" s="50"/>
    </row>
    <row r="15" spans="1:5" ht="16.5" customHeight="1" x14ac:dyDescent="0.25">
      <c r="A15" s="43" t="s">
        <v>47</v>
      </c>
      <c r="B15" s="43"/>
      <c r="C15" s="43"/>
      <c r="D15" s="43"/>
      <c r="E15" s="43"/>
    </row>
    <row r="16" spans="1:5" ht="10.15" customHeight="1" x14ac:dyDescent="0.25">
      <c r="A16" s="47" t="s">
        <v>16</v>
      </c>
      <c r="B16" s="50"/>
      <c r="C16" s="50"/>
      <c r="D16" s="50"/>
      <c r="E16" s="50"/>
    </row>
    <row r="17" spans="1:8" ht="32.450000000000003" customHeight="1" x14ac:dyDescent="0.25">
      <c r="A17" s="43" t="s">
        <v>17</v>
      </c>
      <c r="B17" s="43"/>
      <c r="C17" s="43"/>
      <c r="D17" s="43"/>
      <c r="E17" s="43"/>
    </row>
    <row r="18" spans="1:8" ht="57.6" customHeight="1" x14ac:dyDescent="0.25">
      <c r="A18" s="43" t="s">
        <v>40</v>
      </c>
      <c r="B18" s="43"/>
      <c r="C18" s="43"/>
      <c r="D18" s="43"/>
      <c r="E18" s="43"/>
    </row>
    <row r="19" spans="1:8" ht="37.5" customHeight="1" x14ac:dyDescent="0.25">
      <c r="A19" s="41" t="s">
        <v>25</v>
      </c>
      <c r="B19" s="41"/>
      <c r="C19" s="41"/>
      <c r="D19" s="41"/>
      <c r="E19" s="41"/>
    </row>
    <row r="20" spans="1:8" ht="15.75" customHeight="1" x14ac:dyDescent="0.25">
      <c r="A20" s="41"/>
      <c r="B20" s="41"/>
      <c r="C20" s="41"/>
      <c r="D20" s="41"/>
      <c r="E20" s="41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 x14ac:dyDescent="0.25">
      <c r="A22" s="23" t="s">
        <v>45</v>
      </c>
      <c r="B22" s="9" t="s">
        <v>33</v>
      </c>
      <c r="C22" s="3" t="s">
        <v>4</v>
      </c>
      <c r="D22" s="3">
        <v>12.85</v>
      </c>
      <c r="E22" s="8">
        <f>D22*F20*G20</f>
        <v>55246.004999999997</v>
      </c>
    </row>
    <row r="23" spans="1:8" x14ac:dyDescent="0.25">
      <c r="A23" s="7" t="s">
        <v>44</v>
      </c>
      <c r="B23" s="9" t="s">
        <v>26</v>
      </c>
      <c r="C23" s="3" t="s">
        <v>4</v>
      </c>
      <c r="D23" s="3">
        <v>4.3600000000000003</v>
      </c>
      <c r="E23" s="8">
        <f>D23*F20*G20</f>
        <v>18744.948</v>
      </c>
    </row>
    <row r="24" spans="1:8" ht="30" x14ac:dyDescent="0.25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 x14ac:dyDescent="0.25">
      <c r="A25" s="7" t="s">
        <v>28</v>
      </c>
      <c r="B25" s="9" t="s">
        <v>59</v>
      </c>
      <c r="C25" s="3" t="s">
        <v>30</v>
      </c>
      <c r="D25" s="3"/>
      <c r="E25" s="8">
        <v>2015.2</v>
      </c>
      <c r="H25" s="15"/>
    </row>
    <row r="26" spans="1:8" x14ac:dyDescent="0.25">
      <c r="A26" s="7" t="s">
        <v>63</v>
      </c>
      <c r="B26" s="9" t="s">
        <v>59</v>
      </c>
      <c r="C26" s="3" t="s">
        <v>30</v>
      </c>
      <c r="D26" s="3"/>
      <c r="E26" s="8">
        <v>2200</v>
      </c>
      <c r="H26" s="15"/>
    </row>
    <row r="27" spans="1:8" s="39" customFormat="1" ht="45" x14ac:dyDescent="0.25">
      <c r="A27" s="56" t="s">
        <v>62</v>
      </c>
      <c r="B27" s="36" t="s">
        <v>60</v>
      </c>
      <c r="C27" s="37" t="s">
        <v>61</v>
      </c>
      <c r="D27" s="37">
        <v>12</v>
      </c>
      <c r="E27" s="38">
        <f>D27*260.07</f>
        <v>3120.84</v>
      </c>
    </row>
    <row r="28" spans="1:8" x14ac:dyDescent="0.25">
      <c r="A28" s="24"/>
      <c r="B28" s="9"/>
      <c r="C28" s="3"/>
      <c r="D28" s="3"/>
      <c r="E28" s="8"/>
      <c r="H28" s="15"/>
    </row>
    <row r="29" spans="1:8" s="14" customFormat="1" ht="14.25" x14ac:dyDescent="0.2">
      <c r="A29" s="10" t="s">
        <v>31</v>
      </c>
      <c r="B29" s="11"/>
      <c r="C29" s="12"/>
      <c r="D29" s="12"/>
      <c r="E29" s="13">
        <f>SUM(E22:E28)</f>
        <v>81326.992999999988</v>
      </c>
      <c r="H29" s="16"/>
    </row>
    <row r="31" spans="1:8" ht="30.75" customHeight="1" x14ac:dyDescent="0.25">
      <c r="A31" s="42" t="s">
        <v>64</v>
      </c>
      <c r="B31" s="42"/>
      <c r="C31" s="42"/>
      <c r="D31" s="42"/>
      <c r="E31" s="42"/>
    </row>
    <row r="32" spans="1:8" ht="35.25" customHeight="1" x14ac:dyDescent="0.25">
      <c r="A32" s="43" t="s">
        <v>21</v>
      </c>
      <c r="B32" s="43"/>
      <c r="C32" s="43"/>
      <c r="D32" s="43"/>
      <c r="E32" s="43"/>
    </row>
    <row r="33" spans="1:5" x14ac:dyDescent="0.25">
      <c r="A33" s="43" t="s">
        <v>20</v>
      </c>
      <c r="B33" s="43"/>
      <c r="C33" s="43"/>
      <c r="D33" s="43"/>
      <c r="E33" s="43"/>
    </row>
    <row r="34" spans="1:5" ht="36.75" customHeight="1" x14ac:dyDescent="0.25">
      <c r="A34" s="43" t="s">
        <v>32</v>
      </c>
      <c r="B34" s="43"/>
      <c r="C34" s="43"/>
      <c r="D34" s="43"/>
      <c r="E34" s="43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44" t="s">
        <v>5</v>
      </c>
      <c r="B36" s="44"/>
      <c r="C36" s="44"/>
      <c r="D36" s="44"/>
      <c r="E36" s="44"/>
    </row>
    <row r="37" spans="1:5" x14ac:dyDescent="0.25">
      <c r="A37" s="43" t="s">
        <v>18</v>
      </c>
      <c r="B37" s="43"/>
      <c r="C37" s="43"/>
      <c r="D37" s="43"/>
      <c r="E37" s="43"/>
    </row>
    <row r="38" spans="1:5" x14ac:dyDescent="0.25">
      <c r="A38" s="45" t="s">
        <v>48</v>
      </c>
      <c r="B38" s="45"/>
      <c r="C38" s="45"/>
      <c r="D38" s="45"/>
      <c r="E38" s="5"/>
    </row>
    <row r="39" spans="1:5" x14ac:dyDescent="0.25">
      <c r="B39" s="40" t="s">
        <v>19</v>
      </c>
      <c r="C39" s="40"/>
      <c r="D39" s="40"/>
      <c r="E39" s="6" t="s">
        <v>6</v>
      </c>
    </row>
    <row r="40" spans="1:5" x14ac:dyDescent="0.25">
      <c r="A40" s="33"/>
      <c r="B40" s="33"/>
      <c r="C40" s="33"/>
      <c r="D40" s="33"/>
      <c r="E40" s="33"/>
    </row>
    <row r="41" spans="1:5" x14ac:dyDescent="0.25">
      <c r="A41" s="46" t="s">
        <v>41</v>
      </c>
      <c r="B41" s="46"/>
      <c r="C41" s="46"/>
      <c r="D41" s="46"/>
      <c r="E41" s="5"/>
    </row>
    <row r="42" spans="1:5" x14ac:dyDescent="0.25">
      <c r="B42" s="40" t="s">
        <v>19</v>
      </c>
      <c r="C42" s="40"/>
      <c r="D42" s="40"/>
      <c r="E42" s="6" t="s">
        <v>6</v>
      </c>
    </row>
    <row r="44" spans="1:5" x14ac:dyDescent="0.25">
      <c r="A44" s="20" t="s">
        <v>37</v>
      </c>
    </row>
    <row r="45" spans="1:5" x14ac:dyDescent="0.25">
      <c r="A45" s="14" t="s">
        <v>34</v>
      </c>
    </row>
    <row r="46" spans="1:5" x14ac:dyDescent="0.25">
      <c r="A46" s="2" t="s">
        <v>43</v>
      </c>
      <c r="B46" s="18">
        <f>'1кв'!B51</f>
        <v>35139.137000000017</v>
      </c>
    </row>
    <row r="47" spans="1:5" ht="31.5" x14ac:dyDescent="0.25">
      <c r="A47" s="21" t="s">
        <v>49</v>
      </c>
      <c r="B47" s="19"/>
    </row>
    <row r="48" spans="1:5" x14ac:dyDescent="0.25">
      <c r="A48" s="2" t="s">
        <v>35</v>
      </c>
      <c r="B48" s="19">
        <v>88995.51</v>
      </c>
    </row>
    <row r="49" spans="1:2" x14ac:dyDescent="0.25">
      <c r="A49" s="2" t="s">
        <v>46</v>
      </c>
      <c r="B49" s="19">
        <f>150*3</f>
        <v>450</v>
      </c>
    </row>
    <row r="50" spans="1:2" ht="30" x14ac:dyDescent="0.25">
      <c r="A50" s="32" t="s">
        <v>42</v>
      </c>
      <c r="B50" s="19">
        <f>E29</f>
        <v>81326.992999999988</v>
      </c>
    </row>
    <row r="51" spans="1:2" x14ac:dyDescent="0.25">
      <c r="A51" s="17" t="s">
        <v>36</v>
      </c>
      <c r="B51" s="22">
        <f>B46+B48+B49-B50</f>
        <v>43257.654000000024</v>
      </c>
    </row>
    <row r="53" spans="1:2" x14ac:dyDescent="0.25">
      <c r="B53" s="2">
        <v>39908.21</v>
      </c>
    </row>
  </sheetData>
  <mergeCells count="29">
    <mergeCell ref="A37:E37"/>
    <mergeCell ref="A38:D38"/>
    <mergeCell ref="B39:D39"/>
    <mergeCell ref="A41:D41"/>
    <mergeCell ref="B42:D42"/>
    <mergeCell ref="A31:E31"/>
    <mergeCell ref="A32:E32"/>
    <mergeCell ref="A33:E33"/>
    <mergeCell ref="A34:E34"/>
    <mergeCell ref="A35:E35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2024-08-07T13:17:47Z</dcterms:modified>
</cp:coreProperties>
</file>